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3725"/>
  </bookViews>
  <sheets>
    <sheet name="OCTUBRE" sheetId="1" r:id="rId1"/>
  </sheets>
  <externalReferences>
    <externalReference r:id="rId2"/>
  </externalReferences>
  <definedNames>
    <definedName name="_xlnm.Print_Area" localSheetId="0">OCTUBRE!$B$1:$H$56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D28" i="1"/>
  <c r="H28" i="1" s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33" i="1"/>
  <c r="F44" i="1" s="1"/>
  <c r="H44" i="1" l="1"/>
</calcChain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<sst xmlns="http://schemas.openxmlformats.org/spreadsheetml/2006/main" count="47" uniqueCount="37">
  <si>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</si>
  <si>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</si>
  <si>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</si>
  <si>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</si>
  <si>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</si>
  <si>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</si>
  <si>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</si>
  <si>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</si>
  <si>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</si>
  <si>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</si>
  <si>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</si>
  <si>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</si>
  <si>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</si>
  <si>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</si>
  <si>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</si>
  <si>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</si>
  <si>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</si>
  <si>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</si>
  <si>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</si>
  <si>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</si>
  <si>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</si>
  <si>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</si>
  <si>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</si>
  <si>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</si>
  <si>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</si>
  <si>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</si>
  <si>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</si>
  <si>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</si>
  <si>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</si>
  <si>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</si>
  <si>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</si>
  <si>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</si>
  <si>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</si>
  <si>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</si>
  <si>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</si>
  <si>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</si>
  <si>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 xml:space="preserve">Del 1  de Enero al 31 de Octubre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</si>
</sst>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497417</xdr:colOff>
      <xdr:row>49</xdr:row>
      <xdr:rowOff>74084</xdr:rowOff>
    </xdr:from>
    <xdr:to>
      <xdr:col>7</xdr:col>
      <xdr:colOff>653632</xdr:colOff>
      <xdr:row>54</xdr:row>
      <xdr:rowOff>101377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0834" y="10234084"/>
          <a:ext cx="10803048" cy="13290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90" zoomScaleNormal="90" workbookViewId="0">
      <pane ySplit="8" topLeftCell="A9" activePane="bottomLeft" state="frozen"/>
      <selection pane="bottomLeft" activeCell="D15" sqref="D15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f>+D11+D12++D13</f>
        <v>3084140671.8199997</v>
      </c>
      <c r="E10" s="15"/>
      <c r="F10" s="15"/>
      <c r="G10" s="15"/>
      <c r="H10" s="16">
        <f>+H11+H12+H13</f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f>+D12</f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f>+E16+E17+E18+E19+E20</f>
        <v>2695622024.3699999</v>
      </c>
      <c r="F15" s="15">
        <f>+F16+F20</f>
        <v>246003161.48000002</v>
      </c>
      <c r="G15" s="15"/>
      <c r="H15" s="16">
        <f>+H16+H17+H18+H20</f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f>+F16</f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f>+E17</f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f>+F20</f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f>+D10</f>
        <v>3084140671.8199997</v>
      </c>
      <c r="E26" s="15">
        <f>+E15</f>
        <v>2695622024.3699999</v>
      </c>
      <c r="F26" s="15">
        <f>+F15</f>
        <v>246003161.48000002</v>
      </c>
      <c r="G26" s="15">
        <v>6440878756</v>
      </c>
      <c r="H26" s="16">
        <f>+D26+E26+F26+G26</f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f>+D30</f>
        <v>1862741.27</v>
      </c>
      <c r="E28" s="15"/>
      <c r="F28" s="15"/>
      <c r="G28" s="15"/>
      <c r="H28" s="16">
        <f>+D28</f>
        <v>1862741.27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1862741.27</v>
      </c>
      <c r="E30" s="15"/>
      <c r="F30" s="15"/>
      <c r="G30" s="15"/>
      <c r="H30" s="21">
        <f>+D30</f>
        <v>1862741.27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f>+E35</f>
        <v>362385704</v>
      </c>
      <c r="F33" s="15">
        <f>+F34+F35+F38</f>
        <v>-776943468.59000003</v>
      </c>
      <c r="G33" s="15"/>
      <c r="H33" s="16">
        <f>+H34+H38</f>
        <v>-414557764.59000003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-130435368.11</v>
      </c>
      <c r="G34" s="15"/>
      <c r="H34" s="21">
        <f>+F34</f>
        <v>-130435368.11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-284122396.48000002</v>
      </c>
      <c r="G38" s="15"/>
      <c r="H38" s="21">
        <f>+F38</f>
        <v>-284122396.48000002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f>+D26+D28</f>
        <v>3086003413.0899997</v>
      </c>
      <c r="E44" s="15">
        <f>+E26+E33</f>
        <v>3058007728.3699999</v>
      </c>
      <c r="F44" s="15">
        <f>+F26+F33</f>
        <v>-530940307.11000001</v>
      </c>
      <c r="G44" s="15">
        <v>6440878755.8599997</v>
      </c>
      <c r="H44" s="16">
        <f>+D44+E44+F44+G44</f>
        <v>12053949590.209999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s="53" customFormat="1" x14ac:dyDescent="0.2">
      <c r="B48" s="47"/>
      <c r="C48" s="48"/>
      <c r="D48" s="48"/>
      <c r="E48" s="49"/>
      <c r="F48" s="50"/>
      <c r="G48" s="51"/>
      <c r="H48" s="67"/>
    </row>
    <row r="49" spans="2:8" s="53" customFormat="1" x14ac:dyDescent="0.2">
      <c r="B49" s="46"/>
      <c r="C49" s="48"/>
      <c r="D49" s="48"/>
      <c r="E49" s="48"/>
      <c r="F49" s="50"/>
      <c r="G49" s="50"/>
      <c r="H49" s="52"/>
    </row>
    <row r="50" spans="2:8" s="53" customFormat="1" ht="9.75" customHeight="1" x14ac:dyDescent="0.2">
      <c r="B50" s="46"/>
      <c r="C50" s="48"/>
      <c r="D50" s="48"/>
      <c r="E50" s="49"/>
      <c r="F50" s="54"/>
      <c r="G50" s="55"/>
      <c r="H50" s="56"/>
    </row>
    <row r="51" spans="2:8" s="53" customFormat="1" ht="27" customHeight="1" x14ac:dyDescent="0.2">
      <c r="B51" s="57"/>
      <c r="C51" s="48"/>
      <c r="D51" s="58"/>
      <c r="E51" s="50"/>
      <c r="F51" s="50"/>
      <c r="G51" s="48"/>
      <c r="H51" s="52"/>
    </row>
    <row r="52" spans="2:8" s="53" customFormat="1" ht="27" customHeight="1" x14ac:dyDescent="0.2">
      <c r="B52" s="46"/>
      <c r="C52" s="48"/>
      <c r="D52" s="50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9"/>
      <c r="F53" s="50"/>
      <c r="G53" s="48"/>
      <c r="H53" s="52"/>
    </row>
    <row r="54" spans="2:8" s="53" customForma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ht="13.5" thickBot="1" x14ac:dyDescent="0.25">
      <c r="B56" s="60"/>
      <c r="C56" s="61"/>
      <c r="D56" s="61"/>
      <c r="E56" s="61"/>
      <c r="F56" s="62"/>
      <c r="G56" s="62"/>
      <c r="H56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2020-12-07T22:02:44Z</cp:lastPrinted>
  <dcterms:created xsi:type="dcterms:W3CDTF">2018-03-15T16:29:18Z</dcterms:created>
  <dcterms:modified xsi:type="dcterms:W3CDTF">2020-12-07T22:03:19Z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