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240" yWindow="210" windowWidth="15195" windowHeight="8325"/>
  </bookViews>
  <sheets>
    <sheet name="AGOST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AGOSTO!$B$1:$N$53</definedName>
  </definedNam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F54" i="2"/>
  <c r="H40" i="2"/>
  <c r="J26" i="2"/>
  <c r="G57" i="2"/>
  <c r="J52" i="2"/>
  <c r="F48" i="2"/>
  <c r="I43" i="2"/>
  <c r="E39" i="2"/>
  <c r="H34" i="2"/>
  <c r="D30" i="2"/>
  <c r="G25" i="2"/>
  <c r="J20" i="2"/>
  <c r="F16" i="2"/>
  <c r="I11" i="2"/>
  <c r="E7" i="2"/>
  <c r="H2" i="2"/>
  <c r="F50" i="2"/>
  <c r="D36" i="2"/>
  <c r="F22" i="2"/>
  <c r="E56" i="2"/>
  <c r="H51" i="2"/>
  <c r="D47" i="2"/>
  <c r="G42" i="2"/>
  <c r="J37" i="2"/>
  <c r="F33" i="2"/>
  <c r="I28" i="2"/>
  <c r="E24" i="2"/>
  <c r="H19" i="2"/>
  <c r="D15" i="2"/>
  <c r="G10" i="2"/>
  <c r="J5" i="2"/>
  <c r="D56" i="2"/>
  <c r="G43" i="2"/>
  <c r="I29" i="2"/>
  <c r="G15" i="2"/>
  <c r="J14" i="2"/>
  <c r="F14" i="2"/>
  <c r="D16" i="2"/>
  <c r="G13" i="2"/>
  <c r="F21" i="2"/>
  <c r="H20" i="2"/>
  <c r="H47" i="2"/>
  <c r="I17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H52" i="2"/>
  <c r="J38" i="2"/>
  <c r="E25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D48" i="2"/>
  <c r="F34" i="2"/>
  <c r="E21" i="2"/>
  <c r="H55" i="2"/>
  <c r="D51" i="2"/>
  <c r="G46" i="2"/>
  <c r="J41" i="2"/>
  <c r="F37" i="2"/>
  <c r="I32" i="2"/>
  <c r="E28" i="2"/>
  <c r="H23" i="2"/>
  <c r="D19" i="2"/>
  <c r="G14" i="2"/>
  <c r="J9" i="2"/>
  <c r="F5" i="2"/>
  <c r="J54" i="2"/>
  <c r="I41" i="2"/>
  <c r="D28" i="2"/>
  <c r="E13" i="2"/>
  <c r="H12" i="2"/>
  <c r="D12" i="2"/>
  <c r="I13" i="2"/>
  <c r="J8" i="2"/>
  <c r="J25" i="2"/>
  <c r="J34" i="2"/>
  <c r="F2" i="2"/>
  <c r="I24" i="2"/>
  <c r="G6" i="2"/>
  <c r="H16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J50" i="2"/>
  <c r="E37" i="2"/>
  <c r="G23" i="2"/>
  <c r="F56" i="2"/>
  <c r="I51" i="2"/>
  <c r="E47" i="2"/>
  <c r="H42" i="2"/>
  <c r="D38" i="2"/>
  <c r="G33" i="2"/>
  <c r="J28" i="2"/>
  <c r="F24" i="2"/>
  <c r="I19" i="2"/>
  <c r="E15" i="2"/>
  <c r="H10" i="2"/>
  <c r="D6" i="2"/>
  <c r="G59" i="2"/>
  <c r="F46" i="2"/>
  <c r="D32" i="2"/>
  <c r="H59" i="2"/>
  <c r="D55" i="2"/>
  <c r="G50" i="2"/>
  <c r="J45" i="2"/>
  <c r="F41" i="2"/>
  <c r="I36" i="2"/>
  <c r="E32" i="2"/>
  <c r="H27" i="2"/>
  <c r="D23" i="2"/>
  <c r="G18" i="2"/>
  <c r="J13" i="2"/>
  <c r="F9" i="2"/>
  <c r="I4" i="2"/>
  <c r="E53" i="2"/>
  <c r="D40" i="2"/>
  <c r="F26" i="2"/>
  <c r="J10" i="2"/>
  <c r="F10" i="2"/>
  <c r="I9" i="2"/>
  <c r="G11" i="2"/>
  <c r="J47" i="2"/>
  <c r="D25" i="2"/>
  <c r="I6" i="2"/>
  <c r="I45" i="2"/>
  <c r="H54" i="2"/>
  <c r="G45" i="2"/>
  <c r="I31" i="2"/>
  <c r="E27" i="2"/>
  <c r="F4" i="2"/>
  <c r="G27" i="2"/>
  <c r="I48" i="2"/>
  <c r="D35" i="2"/>
  <c r="E12" i="2"/>
  <c r="D4" i="2"/>
  <c r="D43" i="2"/>
  <c r="E17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E49" i="2"/>
  <c r="G35" i="2"/>
  <c r="I21" i="2"/>
  <c r="I55" i="2"/>
  <c r="E51" i="2"/>
  <c r="H46" i="2"/>
  <c r="D42" i="2"/>
  <c r="G37" i="2"/>
  <c r="J32" i="2"/>
  <c r="F28" i="2"/>
  <c r="I23" i="2"/>
  <c r="E19" i="2"/>
  <c r="H14" i="2"/>
  <c r="D10" i="2"/>
  <c r="G5" i="2"/>
  <c r="I57" i="2"/>
  <c r="H44" i="2"/>
  <c r="J30" i="2"/>
  <c r="D59" i="2"/>
  <c r="G54" i="2"/>
  <c r="J49" i="2"/>
  <c r="F45" i="2"/>
  <c r="I40" i="2"/>
  <c r="E36" i="2"/>
  <c r="H31" i="2"/>
  <c r="D27" i="2"/>
  <c r="G22" i="2"/>
  <c r="J17" i="2"/>
  <c r="F13" i="2"/>
  <c r="I8" i="2"/>
  <c r="E4" i="2"/>
  <c r="G51" i="2"/>
  <c r="F38" i="2"/>
  <c r="H24" i="2"/>
  <c r="H8" i="2"/>
  <c r="D8" i="2"/>
  <c r="G7" i="2"/>
  <c r="E9" i="2"/>
  <c r="D57" i="2"/>
  <c r="F43" i="2"/>
  <c r="I38" i="2"/>
  <c r="E34" i="2"/>
  <c r="H29" i="2"/>
  <c r="J15" i="2"/>
  <c r="F11" i="2"/>
  <c r="E2" i="2"/>
  <c r="H32" i="2"/>
  <c r="D50" i="2"/>
  <c r="F36" i="2"/>
  <c r="H22" i="2"/>
  <c r="G55" i="2"/>
  <c r="J57" i="2"/>
  <c r="E44" i="2"/>
  <c r="G30" i="2"/>
  <c r="H7" i="2"/>
  <c r="D3" i="2"/>
  <c r="G3" i="2"/>
  <c r="J33" i="2"/>
  <c r="H15" i="2"/>
  <c r="G31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G47" i="2"/>
  <c r="I33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H56" i="2"/>
  <c r="J42" i="2"/>
  <c r="E29" i="2"/>
  <c r="G58" i="2"/>
  <c r="J53" i="2"/>
  <c r="F49" i="2"/>
  <c r="I44" i="2"/>
  <c r="E40" i="2"/>
  <c r="H35" i="2"/>
  <c r="D31" i="2"/>
  <c r="G26" i="2"/>
  <c r="J21" i="2"/>
  <c r="F17" i="2"/>
  <c r="I12" i="2"/>
  <c r="E8" i="2"/>
  <c r="H3" i="2"/>
  <c r="I49" i="2"/>
  <c r="H36" i="2"/>
  <c r="J22" i="2"/>
  <c r="F6" i="2"/>
  <c r="I5" i="2"/>
  <c r="E5" i="2"/>
  <c r="J6" i="2"/>
  <c r="G52" i="2"/>
  <c r="G20" i="2"/>
  <c r="E59" i="2"/>
  <c r="J40" i="2"/>
  <c r="D18" i="2"/>
  <c r="E41" i="2"/>
  <c r="F53" i="2"/>
  <c r="H39" i="2"/>
  <c r="I16" i="2"/>
  <c r="H48" i="2"/>
  <c r="J2" i="2"/>
  <c r="F29" i="2"/>
  <c r="E45" i="2"/>
  <c r="G56" i="2"/>
  <c r="J51" i="2"/>
  <c r="F47" i="2"/>
  <c r="I42" i="2"/>
  <c r="E38" i="2"/>
  <c r="H33" i="2"/>
  <c r="D29" i="2"/>
  <c r="G24" i="2"/>
  <c r="J19" i="2"/>
  <c r="F15" i="2"/>
  <c r="I10" i="2"/>
  <c r="E6" i="2"/>
  <c r="J58" i="2"/>
  <c r="D44" i="2"/>
  <c r="F30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I53" i="2"/>
  <c r="G39" i="2"/>
  <c r="I25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J46" i="2"/>
  <c r="E33" i="2"/>
  <c r="D20" i="2"/>
  <c r="G19" i="2"/>
  <c r="J18" i="2"/>
  <c r="H4" i="2"/>
  <c r="J55" i="2"/>
  <c r="F51" i="2"/>
  <c r="I46" i="2"/>
  <c r="E42" i="2"/>
  <c r="H37" i="2"/>
  <c r="D33" i="2"/>
  <c r="G28" i="2"/>
  <c r="J23" i="2"/>
  <c r="F19" i="2"/>
  <c r="I14" i="2"/>
  <c r="E10" i="2"/>
  <c r="H5" i="2"/>
  <c r="E57" i="2"/>
  <c r="F42" i="2"/>
  <c r="H28" i="2"/>
  <c r="D58" i="2"/>
  <c r="G53" i="2"/>
  <c r="J48" i="2"/>
  <c r="F44" i="2"/>
  <c r="I39" i="2"/>
  <c r="E35" i="2"/>
  <c r="H30" i="2"/>
  <c r="D26" i="2"/>
  <c r="G21" i="2"/>
  <c r="J16" i="2"/>
  <c r="F12" i="2"/>
  <c r="I7" i="2"/>
  <c r="E3" i="2"/>
  <c r="D52" i="2"/>
  <c r="I37" i="2"/>
  <c r="D24" i="2"/>
  <c r="I56" i="2"/>
  <c r="E52" i="2"/>
  <c r="G38" i="2"/>
  <c r="E20" i="2"/>
  <c r="D11" i="2"/>
  <c r="F58" i="2"/>
  <c r="F18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<sst xmlns="http://schemas.openxmlformats.org/spreadsheetml/2006/main" count="239" uniqueCount="204">
  <si>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</si>
  <si>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</si>
  <si>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</si>
  <si>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</si>
  <si>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</si>
  <si>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</si>
  <si>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</si>
  <si>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</si>
  <si>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</si>
  <si>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</si>
  <si>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</si>
  <si>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</si>
  <si>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</si>
  <si>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</si>
  <si>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</si>
  <si>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</si>
  <si>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</si>
  <si>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</si>
  <si>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</si>
  <si>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</si>
  <si>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</si>
  <si>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Largo Plazo</t>
  </si>
  <si>
    <t>Estado Analítico de Deuda y Otros Pasivos</t>
  </si>
  <si>
    <t>SIAPA</t>
  </si>
  <si>
    <t>1..8</t>
  </si>
  <si>
    <t>02/10/2021</t>
  </si>
  <si>
    <t>2021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</si>
  <si>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</si>
  <si>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</si>
  <si>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</si>
  <si>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</si>
  <si>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</si>
  <si>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</si>
  <si>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</si>
  <si>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</si>
  <si>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</si>
  <si>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</si>
  <si>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</si>
  <si>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</si>
  <si>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</si>
  <si>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</si>
  <si>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</si>
  <si>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</si>
  <si>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</si>
  <si>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</si>
  <si>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</si>
  <si>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</si>
  <si>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</si>
  <si>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</si>
  <si>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</si>
  <si>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</si>
  <si>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</si>
  <si>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</si>
  <si>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</si>
  <si>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</si>
  <si>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</si>
  <si>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</si>
  <si>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</si>
  <si>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</si>
  <si>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</si>
  <si>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</si>
  <si>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</si>
  <si>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</si>
  <si>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</si>
  <si>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</si>
  <si>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</si>
  <si>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</si>
  <si>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</si>
  <si>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</si>
  <si>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</si>
  <si>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</si>
  <si>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</si>
  <si>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</si>
  <si>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</si>
  <si>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</si>
  <si>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</si>
  <si>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</si>
  <si>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</si>
  <si>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</si>
  <si>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</si>
  <si>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</si>
  <si>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</si>
  <si>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</si>
  <si>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</si>
  <si>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</si>
  <si>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</si>
  <si>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</si>
  <si>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</si>
  <si>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</si>
  <si>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</si>
  <si>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</si>
  <si>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</si>
  <si>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</si>
  <si>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</si>
  <si>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</si>
  <si>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</si>
  <si>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</si>
  <si>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</si>
  <si>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</si>
  <si>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</si>
  <si>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</si>
  <si>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</si>
  <si>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</si>
  <si>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</si>
  <si>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</si>
  <si>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</si>
  <si>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</si>
  <si>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</si>
  <si>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</si>
  <si>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</si>
  <si>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</si>
  <si>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</si>
  <si>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</si>
  <si>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</si>
  <si>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</si>
  <si>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</si>
  <si>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</si>
  <si>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</si>
  <si>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</si>
  <si>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</si>
  <si>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</si>
  <si>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</si>
  <si>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</si>
  <si>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</si>
  <si>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</si>
  <si>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</si>
  <si>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</si>
  <si>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</si>
  <si>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</si>
  <si>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</si>
  <si>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</si>
  <si>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</si>
  <si>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</si>
  <si>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</si>
  <si>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</si>
  <si>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</si>
  <si>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</si>
  <si>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</si>
  <si>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</si>
  <si>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</si>
  <si>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</si>
  <si>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</si>
  <si>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</si>
  <si>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</si>
  <si>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</si>
  <si>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</si>
  <si>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</si>
  <si>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</si>
  <si>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</si>
  <si>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</si>
  <si>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</si>
  <si>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</si>
  <si>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</si>
  <si>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</si>
  <si>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</si>
  <si>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</si>
  <si>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</si>
  <si>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</si>
  <si>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</si>
  <si>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</si>
  <si>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</si>
  <si>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</si>
  <si>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</si>
  <si>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</si>
  <si>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</si>
  <si>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</si>
  <si>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</si>
  <si>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</si>
  <si>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</si>
  <si>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</si>
  <si>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</si>
  <si>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</si>
  <si>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</si>
  <si>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</si>
  <si>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</si>
  <si>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</si>
  <si>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</si>
  <si>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</si>
  <si>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</si>
  <si>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</si>
  <si>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</si>
  <si>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</si>
  <si>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</si>
  <si>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</si>
  <si>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</si>
  <si>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</si>
  <si>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</si>
  <si>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</si>
  <si>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</si>
  <si>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</si>
  <si>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SISTEMA INTERMUNICIPAL DE LOS SERVICIOS DE AGUA POTABLE Y ALCANTARILLADO (SIAPA)</t>
  </si>
  <si>
    <t>(Cifras en pesos)</t>
  </si>
  <si>
    <t>Subtotal de Deuda Pública a Corto Plazo</t>
  </si>
  <si>
    <t>Subtotal de Deuda Pública a Largo Plazo</t>
  </si>
  <si>
    <t>Total de Otros Pasivos</t>
  </si>
  <si>
    <t>Total de Deuda Pública y Otros Pasivos</t>
  </si>
  <si>
    <t>Pesos</t>
  </si>
  <si>
    <t>Institución Bancaria</t>
  </si>
  <si>
    <t>Proveed y Acreed</t>
  </si>
  <si>
    <t>Del 1 de Enero al 31 de Agosto del 2021</t>
  </si>
  <si>
    <t>8</t>
  </si>
  <si>
    <t>Enero</t>
  </si>
  <si>
    <t>Agosto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</si>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</sst>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32" fillId="0" borderId="0" xfId="0" applyFont="1" applyFill="1" applyBorder="1" applyAlignment="1">
      <alignment horizontal="center"/>
    </xf>
    <xf numFmtId="0" fontId="32" fillId="0" borderId="16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202406</xdr:colOff>
      <xdr:row>44</xdr:row>
      <xdr:rowOff>130969</xdr:rowOff>
    </xdr:from>
    <xdr:to>
      <xdr:col>12</xdr:col>
      <xdr:colOff>1476011</xdr:colOff>
      <xdr:row>52</xdr:row>
      <xdr:rowOff>164026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7719" y="8739188"/>
          <a:ext cx="9500823" cy="13665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1420812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081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53"/>
  <sheetViews>
    <sheetView showGridLines="0" tabSelected="1" zoomScale="80" zoomScaleNormal="80" workbookViewId="0">
      <pane ySplit="9" topLeftCell="A10" activePane="bottomLeft" state="frozen"/>
      <selection pane="bottomLeft" activeCell="M53" sqref="B1:N53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28" s="7" customFormat="1" ht="13.5" hidden="1" thickBot="1" x14ac:dyDescent="0.25">
      <c r="B1" s="3" t="s">
        <v>26</v>
      </c>
      <c r="C1" s="2" t="s">
        <v>24</v>
      </c>
      <c r="D1" s="2" t="s">
        <v>25</v>
      </c>
      <c r="E1" s="2" t="s">
        <v>23</v>
      </c>
      <c r="F1" s="2"/>
      <c r="G1" s="2"/>
      <c r="H1" s="6" t="s">
        <v>200</v>
      </c>
      <c r="I1" s="7" t="s">
        <v>201</v>
      </c>
      <c r="J1" s="7" t="s">
        <v>202</v>
      </c>
      <c r="K1" s="8" t="s">
        <v>203</v>
      </c>
      <c r="L1" s="58">
        <v>44439</v>
      </c>
      <c r="M1" s="7">
        <v>31</v>
      </c>
    </row>
    <row r="2" spans="2:28" ht="17.25" customHeight="1" x14ac:dyDescent="0.3"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28" ht="24.75" customHeight="1" x14ac:dyDescent="0.3">
      <c r="B3" s="106" t="s">
        <v>190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2:28" ht="21" customHeight="1" x14ac:dyDescent="0.3">
      <c r="B4" s="93" t="s">
        <v>22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28" ht="18" customHeight="1" x14ac:dyDescent="0.25">
      <c r="B5" s="91" t="s">
        <v>199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2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</row>
    <row r="6" spans="2:28" ht="21" customHeight="1" thickBot="1" x14ac:dyDescent="0.25">
      <c r="B6" s="103" t="s">
        <v>191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2:28" ht="14.25" customHeight="1" x14ac:dyDescent="0.25">
      <c r="B7" s="27"/>
      <c r="C7" s="28"/>
      <c r="D7" s="28"/>
      <c r="E7" s="28"/>
      <c r="F7" s="28"/>
      <c r="G7" s="28"/>
      <c r="H7" s="102" t="s">
        <v>9</v>
      </c>
      <c r="I7" s="102"/>
      <c r="J7" s="102"/>
      <c r="K7" s="102"/>
      <c r="L7" s="102"/>
      <c r="M7" s="29"/>
      <c r="N7" s="30"/>
    </row>
    <row r="8" spans="2:28" ht="14.25" customHeight="1" x14ac:dyDescent="0.25">
      <c r="B8" s="31"/>
      <c r="C8" s="24"/>
      <c r="D8" s="24"/>
      <c r="E8" s="24"/>
      <c r="F8" s="24"/>
      <c r="G8" s="25"/>
      <c r="H8" s="101" t="s">
        <v>8</v>
      </c>
      <c r="I8" s="101"/>
      <c r="J8" s="101"/>
      <c r="K8" s="24"/>
      <c r="L8" s="101" t="s">
        <v>5</v>
      </c>
      <c r="M8" s="26"/>
      <c r="N8" s="32"/>
    </row>
    <row r="9" spans="2:28" ht="30.75" thickBot="1" x14ac:dyDescent="0.25">
      <c r="B9" s="99" t="s">
        <v>0</v>
      </c>
      <c r="C9" s="100"/>
      <c r="D9" s="10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0"/>
      <c r="M9" s="34" t="s">
        <v>11</v>
      </c>
      <c r="N9" s="35"/>
    </row>
    <row r="10" spans="2:28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28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28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28" ht="15.75" thickTop="1" x14ac:dyDescent="0.25">
      <c r="B13" s="42"/>
      <c r="C13" s="19" t="s">
        <v>17</v>
      </c>
      <c r="D13" s="4"/>
      <c r="E13" s="9"/>
      <c r="F13" s="9"/>
      <c r="G13" s="62">
        <v>87572303.069999993</v>
      </c>
      <c r="H13" s="62">
        <v>219408036.24000001</v>
      </c>
      <c r="I13" s="62">
        <v>224625877.03</v>
      </c>
      <c r="J13" s="62">
        <v>5217840.79</v>
      </c>
      <c r="K13" s="62">
        <v>0</v>
      </c>
      <c r="L13" s="62">
        <v>5.958323130807E-2</v>
      </c>
      <c r="M13" s="62">
        <v>92790143.859999999</v>
      </c>
      <c r="N13" s="43"/>
    </row>
    <row r="14" spans="2:28" ht="15" x14ac:dyDescent="0.25">
      <c r="B14" s="44"/>
      <c r="C14" s="9"/>
      <c r="D14" s="13" t="s">
        <v>14</v>
      </c>
      <c r="E14" s="9" t="s">
        <v>196</v>
      </c>
      <c r="F14" s="9" t="s">
        <v>197</v>
      </c>
      <c r="G14" s="61">
        <v>87572303.069999993</v>
      </c>
      <c r="H14" s="61">
        <v>219408036.24000001</v>
      </c>
      <c r="I14" s="61">
        <v>224625877.03</v>
      </c>
      <c r="J14" s="61">
        <v>5217840.79</v>
      </c>
      <c r="K14" s="61">
        <v>0</v>
      </c>
      <c r="L14" s="61">
        <v>5.958323130807E-2</v>
      </c>
      <c r="M14" s="61">
        <v>92790143.859999999</v>
      </c>
      <c r="N14" s="43"/>
    </row>
    <row r="15" spans="2:28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28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192</v>
      </c>
      <c r="D24" s="17"/>
      <c r="E24" s="17"/>
      <c r="F24" s="17"/>
      <c r="G24" s="62">
        <v>87572303.069999993</v>
      </c>
      <c r="H24" s="62">
        <v>219408036.24000001</v>
      </c>
      <c r="I24" s="62">
        <v>224625877.03</v>
      </c>
      <c r="J24" s="62">
        <v>5217840.79</v>
      </c>
      <c r="K24" s="62">
        <v>0</v>
      </c>
      <c r="L24" s="62">
        <v>5.958323130807E-2</v>
      </c>
      <c r="M24" s="62">
        <v>92790143.859999999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21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2474711846.5799999</v>
      </c>
      <c r="H27" s="62">
        <v>62757180.689999998</v>
      </c>
      <c r="I27" s="62">
        <v>0</v>
      </c>
      <c r="J27" s="62">
        <v>-62757180.689999998</v>
      </c>
      <c r="K27" s="62">
        <v>0</v>
      </c>
      <c r="L27" s="62">
        <v>-2.535938912513E-2</v>
      </c>
      <c r="M27" s="62">
        <v>2411954665.8899999</v>
      </c>
      <c r="N27" s="43"/>
    </row>
    <row r="28" spans="2:14" ht="15" x14ac:dyDescent="0.25">
      <c r="B28" s="44"/>
      <c r="C28" s="9"/>
      <c r="D28" s="13" t="s">
        <v>14</v>
      </c>
      <c r="E28" s="9" t="s">
        <v>196</v>
      </c>
      <c r="F28" s="9" t="s">
        <v>197</v>
      </c>
      <c r="G28" s="61">
        <v>2474711846.5799999</v>
      </c>
      <c r="H28" s="61">
        <v>62757180.689999998</v>
      </c>
      <c r="I28" s="61">
        <v>0</v>
      </c>
      <c r="J28" s="61">
        <v>-62757180.689999998</v>
      </c>
      <c r="K28" s="61">
        <v>0</v>
      </c>
      <c r="L28" s="61">
        <v>-2.535938912513E-2</v>
      </c>
      <c r="M28" s="61">
        <v>2411954665.8899999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193</v>
      </c>
      <c r="D38" s="17"/>
      <c r="E38" s="17"/>
      <c r="F38" s="17"/>
      <c r="G38" s="62">
        <v>2474711846.5799999</v>
      </c>
      <c r="H38" s="62">
        <v>62757180.689999998</v>
      </c>
      <c r="I38" s="62">
        <v>0</v>
      </c>
      <c r="J38" s="62">
        <v>-62757180.689999998</v>
      </c>
      <c r="K38" s="62">
        <v>0</v>
      </c>
      <c r="L38" s="62">
        <v>-2.535938912513E-2</v>
      </c>
      <c r="M38" s="62">
        <v>2411954665.8899999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194</v>
      </c>
      <c r="D40" s="17"/>
      <c r="E40" s="17" t="s">
        <v>196</v>
      </c>
      <c r="F40" s="17" t="s">
        <v>198</v>
      </c>
      <c r="G40" s="62">
        <v>1645378121.47</v>
      </c>
      <c r="H40" s="62">
        <v>5504467542.1999998</v>
      </c>
      <c r="I40" s="62">
        <v>5370356259.54</v>
      </c>
      <c r="J40" s="62">
        <v>-134111282.66</v>
      </c>
      <c r="K40" s="62">
        <v>0</v>
      </c>
      <c r="L40" s="62">
        <v>-8.1648538724590006E-2</v>
      </c>
      <c r="M40" s="62">
        <v>1511325961.02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195</v>
      </c>
      <c r="C42" s="9"/>
      <c r="D42" s="9"/>
      <c r="E42" s="9"/>
      <c r="F42" s="9"/>
      <c r="G42" s="63">
        <v>4207662271.1200004</v>
      </c>
      <c r="H42" s="63">
        <v>5786632759.1299992</v>
      </c>
      <c r="I42" s="63">
        <v>5594982136.5699997</v>
      </c>
      <c r="J42" s="63">
        <v>-191650622.56</v>
      </c>
      <c r="K42" s="63">
        <v>0</v>
      </c>
      <c r="L42" s="63">
        <v>-4.7424696541650005E-2</v>
      </c>
      <c r="M42" s="63">
        <v>4016070770.77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M44" s="9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10">
    <mergeCell ref="P5:AB5"/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59055118110236227" right="0.59055118110236227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3.7109375" bestFit="1" customWidth="1"/>
    <col min="7" max="7" width="20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27</v>
      </c>
      <c r="B1" s="82" t="s">
        <v>28</v>
      </c>
      <c r="C1" s="64" t="s">
        <v>29</v>
      </c>
      <c r="D1" s="65" t="s">
        <v>30</v>
      </c>
      <c r="E1" s="65" t="s">
        <v>31</v>
      </c>
      <c r="F1" s="65" t="s">
        <v>32</v>
      </c>
      <c r="G1" s="65" t="s">
        <v>33</v>
      </c>
      <c r="H1" s="65" t="s">
        <v>34</v>
      </c>
      <c r="I1" s="65" t="s">
        <v>35</v>
      </c>
      <c r="J1" s="65" t="s">
        <v>36</v>
      </c>
    </row>
    <row r="2" spans="1:10" x14ac:dyDescent="0.2">
      <c r="A2" s="66" t="s">
        <v>37</v>
      </c>
      <c r="B2" s="66" t="s">
        <v>28</v>
      </c>
      <c r="C2" s="66" t="s">
        <v>28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38</v>
      </c>
      <c r="B3" s="70" t="s">
        <v>39</v>
      </c>
      <c r="C3" s="65" t="s">
        <v>28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40</v>
      </c>
      <c r="B4" s="74" t="s">
        <v>41</v>
      </c>
      <c r="C4" s="65" t="s">
        <v>28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42</v>
      </c>
      <c r="B5" s="75" t="s">
        <v>43</v>
      </c>
      <c r="C5" s="65" t="s">
        <v>28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44</v>
      </c>
      <c r="B6" s="77" t="s">
        <v>45</v>
      </c>
      <c r="C6" s="65" t="s">
        <v>28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46</v>
      </c>
      <c r="B7" s="77" t="s">
        <v>47</v>
      </c>
      <c r="C7" s="65" t="s">
        <v>28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48</v>
      </c>
      <c r="B8" s="77" t="s">
        <v>49</v>
      </c>
      <c r="C8" s="65" t="s">
        <v>50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51</v>
      </c>
      <c r="B9" s="75" t="s">
        <v>52</v>
      </c>
      <c r="C9" s="65" t="s">
        <v>28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44</v>
      </c>
      <c r="B10" s="77" t="s">
        <v>53</v>
      </c>
      <c r="C10" s="65" t="s">
        <v>28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46</v>
      </c>
      <c r="B11" s="77" t="s">
        <v>54</v>
      </c>
      <c r="C11" s="65" t="s">
        <v>28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55</v>
      </c>
      <c r="B12" s="77" t="s">
        <v>56</v>
      </c>
      <c r="C12" s="65" t="s">
        <v>57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58</v>
      </c>
      <c r="B13" s="75" t="s">
        <v>59</v>
      </c>
      <c r="C13" s="65" t="s">
        <v>28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60</v>
      </c>
      <c r="B14" s="77" t="s">
        <v>61</v>
      </c>
      <c r="C14" s="65" t="s">
        <v>28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62</v>
      </c>
      <c r="B15" s="77" t="s">
        <v>63</v>
      </c>
      <c r="C15" s="65" t="s">
        <v>28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64</v>
      </c>
      <c r="B16" s="77" t="s">
        <v>65</v>
      </c>
      <c r="C16" s="65" t="s">
        <v>66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67</v>
      </c>
      <c r="B17" s="77" t="s">
        <v>68</v>
      </c>
      <c r="C17" s="65" t="s">
        <v>69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70</v>
      </c>
      <c r="B18" s="77" t="s">
        <v>71</v>
      </c>
      <c r="C18" s="65" t="s">
        <v>72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73</v>
      </c>
      <c r="B19" s="77" t="s">
        <v>74</v>
      </c>
      <c r="C19" s="65" t="s">
        <v>75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76</v>
      </c>
      <c r="B20" s="77" t="s">
        <v>77</v>
      </c>
      <c r="C20" s="65" t="s">
        <v>78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79</v>
      </c>
      <c r="B21" s="77" t="s">
        <v>80</v>
      </c>
      <c r="C21" s="65" t="s">
        <v>81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82</v>
      </c>
      <c r="B22" s="77" t="s">
        <v>83</v>
      </c>
      <c r="C22" s="65" t="s">
        <v>84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85</v>
      </c>
      <c r="B23" s="77" t="s">
        <v>86</v>
      </c>
      <c r="C23" s="65" t="s">
        <v>87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88</v>
      </c>
      <c r="B24" s="77" t="s">
        <v>89</v>
      </c>
      <c r="C24" s="65" t="s">
        <v>90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91</v>
      </c>
      <c r="B25" s="77" t="s">
        <v>92</v>
      </c>
      <c r="C25" s="65" t="s">
        <v>93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94</v>
      </c>
      <c r="B26" s="77" t="s">
        <v>95</v>
      </c>
      <c r="C26" s="65" t="s">
        <v>96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97</v>
      </c>
      <c r="B27" s="77" t="s">
        <v>98</v>
      </c>
      <c r="C27" s="65" t="s">
        <v>99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100</v>
      </c>
      <c r="B28" s="77" t="s">
        <v>101</v>
      </c>
      <c r="C28" s="65" t="s">
        <v>102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103</v>
      </c>
      <c r="B29" s="77" t="s">
        <v>104</v>
      </c>
      <c r="C29" s="65" t="s">
        <v>105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106</v>
      </c>
      <c r="B30" s="77" t="s">
        <v>107</v>
      </c>
      <c r="C30" s="65" t="s">
        <v>108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109</v>
      </c>
      <c r="B31" s="77" t="s">
        <v>110</v>
      </c>
      <c r="C31" s="65" t="s">
        <v>111</v>
      </c>
      <c r="D31" s="72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2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76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112</v>
      </c>
      <c r="B32" s="77" t="s">
        <v>113</v>
      </c>
      <c r="C32" s="65" t="s">
        <v>114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115</v>
      </c>
      <c r="B33" s="77" t="s">
        <v>116</v>
      </c>
      <c r="C33" s="65" t="s">
        <v>117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118</v>
      </c>
      <c r="B34" s="77" t="s">
        <v>119</v>
      </c>
      <c r="C34" s="65" t="s">
        <v>120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121</v>
      </c>
      <c r="B35" s="77" t="s">
        <v>122</v>
      </c>
      <c r="C35" s="65" t="s">
        <v>123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124</v>
      </c>
      <c r="B36" s="77" t="s">
        <v>125</v>
      </c>
      <c r="C36" s="65" t="s">
        <v>126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127</v>
      </c>
      <c r="B37" s="77" t="s">
        <v>128</v>
      </c>
      <c r="C37" s="65" t="s">
        <v>129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130</v>
      </c>
      <c r="B38" s="77" t="s">
        <v>131</v>
      </c>
      <c r="C38" s="65" t="s">
        <v>132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133</v>
      </c>
      <c r="B39" s="77" t="s">
        <v>134</v>
      </c>
      <c r="C39" s="65" t="s">
        <v>135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136</v>
      </c>
      <c r="B40" s="77" t="s">
        <v>137</v>
      </c>
      <c r="C40" s="65" t="s">
        <v>138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139</v>
      </c>
      <c r="B41" s="77" t="s">
        <v>140</v>
      </c>
      <c r="C41" s="65" t="s">
        <v>141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142</v>
      </c>
      <c r="B42" s="77" t="s">
        <v>143</v>
      </c>
      <c r="C42" s="65" t="s">
        <v>28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144</v>
      </c>
      <c r="B43" s="77" t="s">
        <v>145</v>
      </c>
      <c r="C43" s="65" t="s">
        <v>146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147</v>
      </c>
      <c r="B44" s="77" t="s">
        <v>148</v>
      </c>
      <c r="C44" s="65" t="s">
        <v>149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150</v>
      </c>
      <c r="B45" s="77" t="s">
        <v>151</v>
      </c>
      <c r="C45" s="65" t="s">
        <v>28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152</v>
      </c>
      <c r="B46" s="77" t="s">
        <v>153</v>
      </c>
      <c r="C46" s="65" t="s">
        <v>154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155</v>
      </c>
      <c r="B47" s="77" t="s">
        <v>156</v>
      </c>
      <c r="C47" s="65" t="s">
        <v>157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158</v>
      </c>
      <c r="B48" s="77" t="s">
        <v>159</v>
      </c>
      <c r="C48" s="65" t="s">
        <v>160</v>
      </c>
      <c r="D48" s="72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76" t="e">
        <f ca="1">[1]!BexGetData("DP_1","99O1PC6958DN44NKJ6WTU2JNS","10000002103021")</f>
        <v>#NAME?</v>
      </c>
      <c r="J48" s="72" t="e">
        <f ca="1">[1]!BexGetData("DP_1","99O1PC6958DN44NKJ6WU5OFM0","10000002103021")</f>
        <v>#NAME?</v>
      </c>
    </row>
    <row r="49" spans="1:10" x14ac:dyDescent="0.2">
      <c r="A49" s="88" t="s">
        <v>161</v>
      </c>
      <c r="B49" s="77" t="s">
        <v>162</v>
      </c>
      <c r="C49" s="65" t="s">
        <v>163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164</v>
      </c>
      <c r="B50" s="77" t="s">
        <v>165</v>
      </c>
      <c r="C50" s="65" t="s">
        <v>166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167</v>
      </c>
      <c r="B51" s="77" t="s">
        <v>168</v>
      </c>
      <c r="C51" s="65" t="s">
        <v>169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170</v>
      </c>
      <c r="B52" s="77" t="s">
        <v>171</v>
      </c>
      <c r="C52" s="65" t="s">
        <v>172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173</v>
      </c>
      <c r="B53" s="77" t="s">
        <v>174</v>
      </c>
      <c r="C53" s="65" t="s">
        <v>175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176</v>
      </c>
      <c r="B54" s="77" t="s">
        <v>177</v>
      </c>
      <c r="C54" s="65" t="s">
        <v>178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179</v>
      </c>
      <c r="B55" s="77" t="s">
        <v>180</v>
      </c>
      <c r="C55" s="65" t="s">
        <v>181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182</v>
      </c>
      <c r="B56" s="77" t="s">
        <v>183</v>
      </c>
      <c r="C56" s="65" t="s">
        <v>28</v>
      </c>
      <c r="D56" s="72" t="e">
        <f ca="1">[1]!BexGetData("DP_1","99O1PC6958DN44NJJNLMAOO3Y","CSDDA32")</f>
        <v>#NAME?</v>
      </c>
      <c r="E56" s="72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2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76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184</v>
      </c>
      <c r="B57" s="77" t="s">
        <v>185</v>
      </c>
      <c r="C57" s="65" t="s">
        <v>28</v>
      </c>
      <c r="D57" s="72" t="e">
        <f ca="1">[1]!BexGetData("DP_1","99O1PC6958DN44NJJNLMAOO3Y","CSDDA325")</f>
        <v>#NAME?</v>
      </c>
      <c r="E57" s="72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2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76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186</v>
      </c>
      <c r="B58" s="77" t="s">
        <v>187</v>
      </c>
      <c r="C58" s="65" t="s">
        <v>188</v>
      </c>
      <c r="D58" s="72" t="e">
        <f ca="1">[1]!BexGetData("DP_1","99O1PC6958DN44NJJNLMAOO3Y","10000002103018")</f>
        <v>#NAME?</v>
      </c>
      <c r="E58" s="72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2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76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189</v>
      </c>
      <c r="B59" s="81" t="s">
        <v>28</v>
      </c>
      <c r="C59" s="65" t="s">
        <v>28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21D2A0-DDE9-4B15-B331-6062AECE7227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</vt:lpstr>
      <vt:lpstr>Fuente-NoBorrar</vt:lpstr>
      <vt:lpstr>AGOSTO!Área_de_impresión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2021-10-25T18:16:44Z</cp:lastPrinted>
  <dcterms:created xsi:type="dcterms:W3CDTF">2011-06-09T14:10:53Z</dcterms:created>
  <dcterms:modified xsi:type="dcterms:W3CDTF">2021-10-25T18:16:45Z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