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240" yWindow="210" windowWidth="15195" windowHeight="8325"/>
  </bookViews>
  <sheets>
    <sheet name="1.5 EADOP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'1.5 EADOP'!$B$2:$N$53</definedName>
  </definedNames>
  <calcPr calcId="162913"/>
</workbook>
</file>

<file path=xl/calcChain.xml><?xml version="1.0" encoding="utf-8"?>
<calcChain xmlns="http://schemas.openxmlformats.org/spreadsheetml/2006/main">
  <c r="J59" i="2" l="1"/>
  <c r="J4" i="2"/>
  <c r="H44" i="2"/>
  <c r="F15" i="2"/>
  <c r="F18" i="2"/>
  <c r="H33" i="2"/>
  <c r="E13" i="2"/>
  <c r="E57" i="2"/>
  <c r="J13" i="2"/>
  <c r="H32" i="2"/>
  <c r="F53" i="2"/>
  <c r="F57" i="2"/>
  <c r="D26" i="2"/>
  <c r="D2" i="2"/>
  <c r="H28" i="2"/>
  <c r="I44" i="2"/>
  <c r="J46" i="2"/>
  <c r="E9" i="2"/>
  <c r="G19" i="2"/>
  <c r="F6" i="2"/>
  <c r="G6" i="2"/>
  <c r="D44" i="2"/>
  <c r="F35" i="2"/>
  <c r="H42" i="2"/>
  <c r="I22" i="2"/>
  <c r="G12" i="2"/>
  <c r="G16" i="2"/>
  <c r="D57" i="2"/>
  <c r="D33" i="2"/>
  <c r="J18" i="2"/>
  <c r="H51" i="2"/>
  <c r="G55" i="2"/>
  <c r="J49" i="2"/>
  <c r="H39" i="2"/>
  <c r="H43" i="2"/>
  <c r="F12" i="2"/>
  <c r="J28" i="2"/>
  <c r="D37" i="2"/>
  <c r="I12" i="2"/>
  <c r="F38" i="2"/>
  <c r="D24" i="2"/>
  <c r="I10" i="2"/>
  <c r="J52" i="2"/>
  <c r="D13" i="2"/>
  <c r="J55" i="2"/>
  <c r="I26" i="2"/>
  <c r="F54" i="2"/>
  <c r="J22" i="2"/>
  <c r="J34" i="2"/>
  <c r="F29" i="2"/>
  <c r="J9" i="2"/>
  <c r="J58" i="2"/>
  <c r="H48" i="2"/>
  <c r="I29" i="2"/>
  <c r="E10" i="2"/>
  <c r="F55" i="2"/>
  <c r="G57" i="2"/>
  <c r="E54" i="2"/>
  <c r="F27" i="2"/>
  <c r="D20" i="2"/>
  <c r="I4" i="2"/>
  <c r="E48" i="2"/>
  <c r="H41" i="2"/>
  <c r="E7" i="2"/>
  <c r="G30" i="2"/>
  <c r="F36" i="2"/>
  <c r="J56" i="2"/>
  <c r="D41" i="2"/>
  <c r="J37" i="2"/>
  <c r="D55" i="2"/>
  <c r="H26" i="2"/>
  <c r="I41" i="2"/>
  <c r="E43" i="2"/>
  <c r="E24" i="2"/>
  <c r="G51" i="2"/>
  <c r="D47" i="2"/>
  <c r="E21" i="2"/>
  <c r="H52" i="2"/>
  <c r="I9" i="2"/>
  <c r="H11" i="2"/>
  <c r="D5" i="2"/>
  <c r="D15" i="2"/>
  <c r="E32" i="2"/>
  <c r="F44" i="2"/>
  <c r="F24" i="2"/>
  <c r="G43" i="2"/>
  <c r="F23" i="2"/>
  <c r="J2" i="2"/>
  <c r="G3" i="2"/>
  <c r="J5" i="2"/>
  <c r="F48" i="2"/>
  <c r="I11" i="2"/>
  <c r="H50" i="2"/>
  <c r="J33" i="2"/>
  <c r="H16" i="2"/>
  <c r="D27" i="2"/>
  <c r="I16" i="2"/>
  <c r="I20" i="2"/>
  <c r="I25" i="2"/>
  <c r="F37" i="2"/>
  <c r="I27" i="2"/>
  <c r="I50" i="2"/>
  <c r="F49" i="2"/>
  <c r="E40" i="2"/>
  <c r="E39" i="2"/>
  <c r="G56" i="2"/>
  <c r="J19" i="2"/>
  <c r="G40" i="2"/>
  <c r="D4" i="2"/>
  <c r="D6" i="2"/>
  <c r="I55" i="2"/>
  <c r="G45" i="2"/>
  <c r="G49" i="2"/>
  <c r="G20" i="2"/>
  <c r="J38" i="2"/>
  <c r="J24" i="2"/>
  <c r="I43" i="2"/>
  <c r="I58" i="2"/>
  <c r="F13" i="2"/>
  <c r="D3" i="2"/>
  <c r="D7" i="2"/>
  <c r="D43" i="2"/>
  <c r="D9" i="2"/>
  <c r="F50" i="2"/>
  <c r="E50" i="2"/>
  <c r="J39" i="2"/>
  <c r="J43" i="2"/>
  <c r="I37" i="2"/>
  <c r="D32" i="2"/>
  <c r="G58" i="2"/>
  <c r="I21" i="2"/>
  <c r="H18" i="2"/>
  <c r="D14" i="2"/>
  <c r="J51" i="2"/>
  <c r="I42" i="2"/>
  <c r="F10" i="2"/>
  <c r="E59" i="2"/>
  <c r="E34" i="2"/>
  <c r="J30" i="2"/>
  <c r="J14" i="2"/>
  <c r="E47" i="2"/>
  <c r="D21" i="2"/>
  <c r="J6" i="2"/>
  <c r="E44" i="2"/>
  <c r="D36" i="2"/>
  <c r="G26" i="2"/>
  <c r="G24" i="2"/>
  <c r="D48" i="2"/>
  <c r="F40" i="2"/>
  <c r="G32" i="2"/>
  <c r="I30" i="2"/>
  <c r="F51" i="2"/>
  <c r="J32" i="2"/>
  <c r="H12" i="2"/>
  <c r="F32" i="2"/>
  <c r="D54" i="2"/>
  <c r="J17" i="2"/>
  <c r="H45" i="2"/>
  <c r="G44" i="2"/>
  <c r="D10" i="2"/>
  <c r="E4" i="2"/>
  <c r="I14" i="2"/>
  <c r="F56" i="2"/>
  <c r="G36" i="2"/>
  <c r="E26" i="2"/>
  <c r="E30" i="2"/>
  <c r="G10" i="2"/>
  <c r="I46" i="2"/>
  <c r="F17" i="2"/>
  <c r="I15" i="2"/>
  <c r="G8" i="2"/>
  <c r="J26" i="2"/>
  <c r="H8" i="2"/>
  <c r="F2" i="2"/>
  <c r="D11" i="2"/>
  <c r="H56" i="2"/>
  <c r="G5" i="2"/>
  <c r="E14" i="2"/>
  <c r="D16" i="2"/>
  <c r="H53" i="2"/>
  <c r="H57" i="2"/>
  <c r="D30" i="2"/>
  <c r="E56" i="2"/>
  <c r="E23" i="2"/>
  <c r="G34" i="2"/>
  <c r="F41" i="2"/>
  <c r="E19" i="2"/>
  <c r="J8" i="2"/>
  <c r="J12" i="2"/>
  <c r="G53" i="2"/>
  <c r="G29" i="2"/>
  <c r="D56" i="2"/>
  <c r="G14" i="2"/>
  <c r="D46" i="2"/>
  <c r="H49" i="2"/>
  <c r="I24" i="2"/>
  <c r="G7" i="2"/>
  <c r="D12" i="2"/>
  <c r="J10" i="2"/>
  <c r="G33" i="2"/>
  <c r="H13" i="2"/>
  <c r="F3" i="2"/>
  <c r="F7" i="2"/>
  <c r="J47" i="2"/>
  <c r="J23" i="2"/>
  <c r="I45" i="2"/>
  <c r="J27" i="2"/>
  <c r="H24" i="2"/>
  <c r="H19" i="2"/>
  <c r="I28" i="2"/>
  <c r="F26" i="2"/>
  <c r="G25" i="2"/>
  <c r="I59" i="2"/>
  <c r="I19" i="2"/>
  <c r="H23" i="2"/>
  <c r="J53" i="2"/>
  <c r="D29" i="2"/>
  <c r="E45" i="2"/>
  <c r="D17" i="2"/>
  <c r="H37" i="2"/>
  <c r="I39" i="2"/>
  <c r="G54" i="2"/>
  <c r="J16" i="2"/>
  <c r="F34" i="2"/>
  <c r="E8" i="2"/>
  <c r="H40" i="2"/>
  <c r="H46" i="2"/>
  <c r="F11" i="2"/>
  <c r="G23" i="2"/>
  <c r="I34" i="2"/>
  <c r="D31" i="2"/>
  <c r="H22" i="2"/>
  <c r="I18" i="2"/>
  <c r="H34" i="2"/>
  <c r="H10" i="2"/>
  <c r="D25" i="2"/>
  <c r="F19" i="2"/>
  <c r="H47" i="2"/>
  <c r="G48" i="2"/>
  <c r="I3" i="2"/>
  <c r="G31" i="2"/>
  <c r="J35" i="2"/>
  <c r="G18" i="2"/>
  <c r="F46" i="2"/>
  <c r="J57" i="2"/>
  <c r="G27" i="2"/>
  <c r="H30" i="2"/>
  <c r="H6" i="2"/>
  <c r="D42" i="2"/>
  <c r="I51" i="2"/>
  <c r="J31" i="2"/>
  <c r="H21" i="2"/>
  <c r="H25" i="2"/>
  <c r="F58" i="2"/>
  <c r="E42" i="2"/>
  <c r="H3" i="2"/>
  <c r="E49" i="2"/>
  <c r="J45" i="2"/>
  <c r="I23" i="2"/>
  <c r="G13" i="2"/>
  <c r="G17" i="2"/>
  <c r="D58" i="2"/>
  <c r="D34" i="2"/>
  <c r="H27" i="2"/>
  <c r="J3" i="2"/>
  <c r="E55" i="2"/>
  <c r="I5" i="2"/>
  <c r="F14" i="2"/>
  <c r="E17" i="2"/>
  <c r="E33" i="2"/>
  <c r="F30" i="2"/>
  <c r="G41" i="2"/>
  <c r="D38" i="2"/>
  <c r="E18" i="2"/>
  <c r="J7" i="2"/>
  <c r="J11" i="2"/>
  <c r="G52" i="2"/>
  <c r="G28" i="2"/>
  <c r="F43" i="2"/>
  <c r="F42" i="2"/>
  <c r="F45" i="2"/>
  <c r="D35" i="2"/>
  <c r="D39" i="2"/>
  <c r="I7" i="2"/>
  <c r="H55" i="2"/>
  <c r="H36" i="2"/>
  <c r="H59" i="2"/>
  <c r="G37" i="2"/>
  <c r="E27" i="2"/>
  <c r="E31" i="2"/>
  <c r="E2" i="2"/>
  <c r="I47" i="2"/>
  <c r="H15" i="2"/>
  <c r="D19" i="2"/>
  <c r="I57" i="2"/>
  <c r="E41" i="2"/>
  <c r="E35" i="2"/>
  <c r="H17" i="2"/>
  <c r="H4" i="2"/>
  <c r="H20" i="2"/>
  <c r="E20" i="2"/>
  <c r="F5" i="2"/>
  <c r="F39" i="2"/>
  <c r="G50" i="2"/>
  <c r="D18" i="2"/>
  <c r="D22" i="2"/>
  <c r="D28" i="2"/>
  <c r="F33" i="2"/>
  <c r="F52" i="2"/>
  <c r="G22" i="2"/>
  <c r="E12" i="2"/>
  <c r="I56" i="2"/>
  <c r="I32" i="2"/>
  <c r="H9" i="2"/>
  <c r="D49" i="2"/>
  <c r="D53" i="2"/>
  <c r="G42" i="2"/>
  <c r="I2" i="2"/>
  <c r="I36" i="2"/>
  <c r="F4" i="2"/>
  <c r="F8" i="2"/>
  <c r="J48" i="2"/>
  <c r="D51" i="2"/>
  <c r="I33" i="2"/>
  <c r="G47" i="2"/>
  <c r="E5" i="2"/>
  <c r="I6" i="2"/>
  <c r="E36" i="2"/>
  <c r="J29" i="2"/>
  <c r="E53" i="2"/>
  <c r="E37" i="2"/>
  <c r="D50" i="2"/>
  <c r="F22" i="2"/>
  <c r="H7" i="2"/>
  <c r="E28" i="2"/>
  <c r="I54" i="2"/>
  <c r="H2" i="2"/>
  <c r="I35" i="2"/>
  <c r="F20" i="2"/>
  <c r="G4" i="2"/>
  <c r="I38" i="2"/>
  <c r="G15" i="2"/>
  <c r="H31" i="2"/>
  <c r="F21" i="2"/>
  <c r="F25" i="2"/>
  <c r="G39" i="2"/>
  <c r="J41" i="2"/>
  <c r="I31" i="2"/>
  <c r="E15" i="2"/>
  <c r="G35" i="2"/>
  <c r="H54" i="2"/>
  <c r="H58" i="2"/>
  <c r="H29" i="2"/>
  <c r="H5" i="2"/>
  <c r="I13" i="2"/>
  <c r="E3" i="2"/>
  <c r="F9" i="2"/>
  <c r="D59" i="2"/>
  <c r="I48" i="2"/>
  <c r="I52" i="2"/>
  <c r="G21" i="2"/>
  <c r="I49" i="2"/>
  <c r="D52" i="2"/>
  <c r="E46" i="2"/>
  <c r="H35" i="2"/>
  <c r="J21" i="2"/>
  <c r="J20" i="2"/>
  <c r="E38" i="2"/>
  <c r="E6" i="2"/>
  <c r="F31" i="2"/>
  <c r="J42" i="2"/>
  <c r="G59" i="2"/>
  <c r="E51" i="2"/>
  <c r="J40" i="2"/>
  <c r="J44" i="2"/>
  <c r="J15" i="2"/>
  <c r="E25" i="2"/>
  <c r="F47" i="2"/>
  <c r="D45" i="2"/>
  <c r="I8" i="2"/>
  <c r="J50" i="2"/>
  <c r="G2" i="2"/>
  <c r="G38" i="2"/>
  <c r="I53" i="2"/>
  <c r="D23" i="2"/>
  <c r="E29" i="2"/>
  <c r="E11" i="2"/>
  <c r="D40" i="2"/>
  <c r="F28" i="2"/>
  <c r="H38" i="2"/>
  <c r="D8" i="2"/>
  <c r="E16" i="2"/>
  <c r="I40" i="2"/>
  <c r="F59" i="2"/>
  <c r="F16" i="2"/>
  <c r="G9" i="2"/>
  <c r="H14" i="2"/>
  <c r="E22" i="2"/>
  <c r="J36" i="2"/>
  <c r="E52" i="2"/>
  <c r="I17" i="2"/>
  <c r="G11" i="2"/>
  <c r="J25" i="2"/>
  <c r="G46" i="2"/>
  <c r="E58" i="2"/>
  <c r="J54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<sst xmlns="http://schemas.openxmlformats.org/spreadsheetml/2006/main" count="239" uniqueCount="204">
  <si>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</si>
  <si>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</si>
  <si>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</si>
  <si>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</si>
  <si>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</si>
  <si>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</si>
  <si>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</si>
  <si>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</si>
  <si>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</si>
  <si>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</si>
  <si>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</si>
  <si>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</si>
  <si>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</si>
  <si>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</si>
  <si>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</si>
  <si>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</si>
  <si>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</si>
  <si>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</si>
  <si>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</si>
  <si>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</si>
  <si>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</si>
  <si>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</si>
  <si>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</si>
  <si>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</si>
  <si>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</si>
  <si>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</si>
  <si>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</si>
  <si>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</si>
  <si>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1..16</t>
  </si>
  <si>
    <t>04/02/2021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</si>
  <si>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</si>
  <si>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</si>
  <si>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</si>
  <si>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</si>
  <si>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</si>
  <si>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</si>
  <si>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</si>
  <si>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</si>
  <si>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</si>
  <si>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</si>
  <si>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</si>
  <si>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</si>
  <si>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</si>
  <si>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</si>
  <si>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</si>
  <si>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</si>
  <si>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</si>
  <si>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</si>
  <si>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</si>
  <si>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</si>
  <si>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</si>
  <si>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</si>
  <si>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</si>
  <si>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</si>
  <si>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</si>
  <si>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</si>
  <si>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</si>
  <si>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</si>
  <si>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</si>
  <si>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</si>
  <si>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</si>
  <si>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</si>
  <si>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</si>
  <si>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</si>
  <si>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</si>
  <si>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</si>
  <si>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</si>
  <si>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</si>
  <si>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</si>
  <si>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</si>
  <si>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</si>
  <si>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</si>
  <si>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</si>
  <si>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</si>
  <si>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</si>
  <si>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</si>
  <si>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</si>
  <si>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</si>
  <si>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</si>
  <si>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</si>
  <si>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</si>
  <si>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</si>
  <si>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</si>
  <si>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</si>
  <si>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</si>
  <si>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</si>
  <si>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</si>
  <si>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</si>
  <si>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</si>
  <si>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</si>
  <si>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</si>
  <si>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</si>
  <si>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</si>
  <si>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</si>
  <si>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</si>
  <si>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</si>
  <si>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</si>
  <si>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</si>
  <si>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</si>
  <si>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</si>
  <si>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</si>
  <si>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</si>
  <si>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</si>
  <si>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</si>
  <si>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</si>
  <si>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</si>
  <si>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</si>
  <si>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</si>
  <si>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</si>
  <si>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</si>
  <si>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</si>
  <si>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</si>
  <si>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</si>
  <si>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</si>
  <si>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</si>
  <si>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</si>
  <si>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</si>
  <si>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</si>
  <si>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</si>
  <si>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</si>
  <si>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</si>
  <si>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</si>
  <si>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</si>
  <si>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</si>
  <si>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</si>
  <si>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</si>
  <si>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</si>
  <si>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</si>
  <si>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</si>
  <si>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</si>
  <si>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</si>
  <si>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</si>
  <si>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</si>
  <si>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</si>
  <si>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</si>
  <si>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</si>
  <si>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</si>
  <si>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</si>
  <si>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</si>
  <si>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</si>
  <si>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</si>
  <si>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</si>
  <si>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</si>
  <si>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</si>
  <si>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</si>
  <si>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</si>
  <si>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</si>
  <si>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</si>
  <si>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</si>
  <si>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</si>
  <si>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</si>
  <si>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</si>
  <si>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</si>
  <si>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</si>
  <si>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</si>
  <si>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</si>
  <si>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</si>
  <si>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</si>
  <si>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</si>
  <si>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</si>
  <si>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</si>
  <si>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</si>
  <si>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</si>
  <si>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</si>
  <si>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</si>
  <si>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</si>
  <si>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</si>
  <si>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</si>
  <si>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</si>
  <si>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</si>
  <si>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</si>
  <si>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</si>
  <si>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</si>
  <si>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</si>
  <si>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</si>
  <si>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</si>
  <si>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</si>
  <si>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</si>
  <si>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</si>
  <si>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</si>
  <si>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</si>
  <si>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</si>
  <si>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</si>
  <si>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</si>
  <si>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</si>
  <si>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</si>
  <si>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</si>
  <si>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</si>
  <si>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</si>
  <si>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</si>
  <si>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</si>
  <si>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</si>
  <si>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</si>
  <si>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</si>
  <si>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SISTEMA INTERMUNICIPAL DE LOS SERVICIOS DE AGUA POTABLE Y ALCANTARILLADO (SIAPA)</t>
  </si>
  <si>
    <t>Pesos</t>
  </si>
  <si>
    <t>Institución Bancaria</t>
  </si>
  <si>
    <t>(Cifras en pesos)</t>
  </si>
  <si>
    <t>16</t>
  </si>
  <si>
    <t>Enero</t>
  </si>
  <si>
    <t>Diciembre</t>
  </si>
  <si>
    <t>1</t>
  </si>
  <si>
    <t>Proveedores y Acred</t>
  </si>
  <si>
    <t xml:space="preserve">Del 1 de Enero al 31 de Diciembre del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</si>
</sst>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3" fontId="0" fillId="0" borderId="0" xfId="0" applyNumberFormat="1" applyBorder="1"/>
    <xf numFmtId="43" fontId="0" fillId="0" borderId="0" xfId="0" applyNumberFormat="1" applyBorder="1"/>
    <xf numFmtId="0" fontId="32" fillId="0" borderId="0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166688</xdr:colOff>
      <xdr:row>1</xdr:row>
      <xdr:rowOff>89902</xdr:rowOff>
    </xdr:from>
    <xdr:to>
      <xdr:col>13</xdr:col>
      <xdr:colOff>107156</xdr:colOff>
      <xdr:row>2</xdr:row>
      <xdr:rowOff>238126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08282" y="89902"/>
          <a:ext cx="1702593" cy="493505"/>
        </a:xfrm>
        <a:prstGeom prst="rect">
          <a:avLst/>
        </a:prstGeom>
      </xdr:spPr>
    </xdr:pic>
    <xdr:clientData/>
  </xdr:twoCellAnchor>
  <xdr:twoCellAnchor editAs="oneCell">
    <xdr:from>
      <xdr:col>3</xdr:col>
      <xdr:colOff>226219</xdr:colOff>
      <xdr:row>44</xdr:row>
      <xdr:rowOff>1</xdr:rowOff>
    </xdr:from>
    <xdr:to>
      <xdr:col>12</xdr:col>
      <xdr:colOff>1475982</xdr:colOff>
      <xdr:row>52</xdr:row>
      <xdr:rowOff>45537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5844" y="8774907"/>
          <a:ext cx="9381732" cy="13790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41767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53"/>
  <sheetViews>
    <sheetView showGridLines="0" tabSelected="1" zoomScale="80" zoomScaleNormal="80" workbookViewId="0">
      <pane ySplit="9" topLeftCell="A33" activePane="bottomLeft" state="frozen"/>
      <selection pane="bottomLeft" activeCell="F41" sqref="F41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9.285156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28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198</v>
      </c>
      <c r="I1" s="7" t="s">
        <v>199</v>
      </c>
      <c r="J1" s="7" t="s">
        <v>200</v>
      </c>
      <c r="K1" s="8" t="s">
        <v>201</v>
      </c>
      <c r="L1" s="58">
        <v>44316</v>
      </c>
      <c r="M1" s="7">
        <v>30</v>
      </c>
    </row>
    <row r="2" spans="2:28" ht="27" customHeight="1" x14ac:dyDescent="0.3">
      <c r="B2" s="98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/>
    </row>
    <row r="3" spans="2:28" ht="24.75" customHeight="1" x14ac:dyDescent="0.3">
      <c r="B3" s="108" t="s">
        <v>194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</row>
    <row r="4" spans="2:28" ht="24.75" customHeight="1" x14ac:dyDescent="0.3">
      <c r="B4" s="95" t="s">
        <v>26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2:28" ht="20.25" customHeight="1" x14ac:dyDescent="0.25">
      <c r="B5" s="93" t="s">
        <v>203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4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</row>
    <row r="6" spans="2:28" ht="16.5" customHeight="1" thickBot="1" x14ac:dyDescent="0.25">
      <c r="B6" s="105" t="s">
        <v>197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7"/>
    </row>
    <row r="7" spans="2:28" ht="14.25" customHeight="1" x14ac:dyDescent="0.25">
      <c r="B7" s="27"/>
      <c r="C7" s="28"/>
      <c r="D7" s="28"/>
      <c r="E7" s="28"/>
      <c r="F7" s="28"/>
      <c r="G7" s="28"/>
      <c r="H7" s="104" t="s">
        <v>9</v>
      </c>
      <c r="I7" s="104"/>
      <c r="J7" s="104"/>
      <c r="K7" s="104"/>
      <c r="L7" s="104"/>
      <c r="M7" s="29"/>
      <c r="N7" s="30"/>
    </row>
    <row r="8" spans="2:28" ht="14.25" customHeight="1" x14ac:dyDescent="0.25">
      <c r="B8" s="31"/>
      <c r="C8" s="24"/>
      <c r="D8" s="24"/>
      <c r="E8" s="24"/>
      <c r="F8" s="24"/>
      <c r="G8" s="25"/>
      <c r="H8" s="103" t="s">
        <v>8</v>
      </c>
      <c r="I8" s="103"/>
      <c r="J8" s="103"/>
      <c r="K8" s="24"/>
      <c r="L8" s="103" t="s">
        <v>5</v>
      </c>
      <c r="M8" s="26"/>
      <c r="N8" s="32"/>
    </row>
    <row r="9" spans="2:28" ht="30.75" thickBot="1" x14ac:dyDescent="0.25">
      <c r="B9" s="101" t="s">
        <v>0</v>
      </c>
      <c r="C9" s="102"/>
      <c r="D9" s="102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2"/>
      <c r="M9" s="34" t="s">
        <v>11</v>
      </c>
      <c r="N9" s="35"/>
    </row>
    <row r="10" spans="2:28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28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28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28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303021004.19</v>
      </c>
      <c r="I13" s="62">
        <v>312438118.98000002</v>
      </c>
      <c r="J13" s="62">
        <v>9417114.7899999991</v>
      </c>
      <c r="K13" s="62">
        <v>0</v>
      </c>
      <c r="L13" s="62">
        <v>0.11706366720199</v>
      </c>
      <c r="M13" s="62">
        <v>87572303.069999993</v>
      </c>
      <c r="N13" s="43"/>
    </row>
    <row r="14" spans="2:28" ht="15" x14ac:dyDescent="0.25">
      <c r="B14" s="44"/>
      <c r="C14" s="9"/>
      <c r="D14" s="13" t="s">
        <v>14</v>
      </c>
      <c r="E14" s="9" t="s">
        <v>195</v>
      </c>
      <c r="F14" s="9" t="s">
        <v>196</v>
      </c>
      <c r="G14" s="61">
        <v>80444385.650000006</v>
      </c>
      <c r="H14" s="61">
        <v>303021004.19</v>
      </c>
      <c r="I14" s="61">
        <v>312438118.98000002</v>
      </c>
      <c r="J14" s="61">
        <v>9417114.7899999991</v>
      </c>
      <c r="K14" s="61">
        <v>0</v>
      </c>
      <c r="L14" s="61">
        <v>0.11706366720199</v>
      </c>
      <c r="M14" s="61">
        <v>87572303.069999993</v>
      </c>
      <c r="N14" s="43"/>
    </row>
    <row r="15" spans="2:28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28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303021004.19</v>
      </c>
      <c r="I24" s="62">
        <v>312438118.98000002</v>
      </c>
      <c r="J24" s="62">
        <v>9417114.7899999991</v>
      </c>
      <c r="K24" s="62">
        <v>0</v>
      </c>
      <c r="L24" s="62">
        <v>0.11706366720199</v>
      </c>
      <c r="M24" s="62">
        <v>87572303.069999993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87572303.069999993</v>
      </c>
      <c r="I27" s="62">
        <v>0</v>
      </c>
      <c r="J27" s="62">
        <v>-87572303.069999993</v>
      </c>
      <c r="K27" s="62">
        <v>0</v>
      </c>
      <c r="L27" s="62">
        <v>-3.4177436207440001E-2</v>
      </c>
      <c r="M27" s="62">
        <v>2474711846.5799999</v>
      </c>
      <c r="N27" s="43"/>
    </row>
    <row r="28" spans="2:14" ht="15" x14ac:dyDescent="0.25">
      <c r="B28" s="44"/>
      <c r="C28" s="9"/>
      <c r="D28" s="13" t="s">
        <v>14</v>
      </c>
      <c r="E28" s="9" t="s">
        <v>195</v>
      </c>
      <c r="F28" s="9" t="s">
        <v>196</v>
      </c>
      <c r="G28" s="61">
        <v>2562284149.6500001</v>
      </c>
      <c r="H28" s="61">
        <v>87572303.069999993</v>
      </c>
      <c r="I28" s="61">
        <v>0</v>
      </c>
      <c r="J28" s="61">
        <v>-87572303.069999993</v>
      </c>
      <c r="K28" s="61">
        <v>0</v>
      </c>
      <c r="L28" s="61">
        <v>-3.4177436207440001E-2</v>
      </c>
      <c r="M28" s="61">
        <v>2474711846.5799999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87572303.069999993</v>
      </c>
      <c r="I38" s="62">
        <v>0</v>
      </c>
      <c r="J38" s="62">
        <v>-87572303.069999993</v>
      </c>
      <c r="K38" s="62">
        <v>0</v>
      </c>
      <c r="L38" s="62">
        <v>-3.4177436207440001E-2</v>
      </c>
      <c r="M38" s="62">
        <v>2474711846.5799999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17" t="s">
        <v>195</v>
      </c>
      <c r="F40" s="17" t="s">
        <v>202</v>
      </c>
      <c r="G40" s="62">
        <v>1232403613.95</v>
      </c>
      <c r="H40" s="62">
        <v>8517845302.1199999</v>
      </c>
      <c r="I40" s="62">
        <v>8932336095.8500004</v>
      </c>
      <c r="J40" s="62">
        <v>414490793.73000002</v>
      </c>
      <c r="K40" s="62">
        <v>0</v>
      </c>
      <c r="L40" s="62">
        <v>0.33715145324404999</v>
      </c>
      <c r="M40" s="62">
        <v>1645378121.48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8908438609.3800011</v>
      </c>
      <c r="I42" s="63">
        <v>9244774214.8299999</v>
      </c>
      <c r="J42" s="63">
        <v>336335605.45000005</v>
      </c>
      <c r="K42" s="63">
        <v>0</v>
      </c>
      <c r="L42" s="63">
        <v>0.4200376842386</v>
      </c>
      <c r="M42" s="63">
        <v>4207662271.1300001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0"/>
      <c r="H44" s="9"/>
      <c r="I44" s="10"/>
      <c r="J44" s="10"/>
      <c r="K44" s="10"/>
      <c r="L44" s="9"/>
      <c r="M44" s="91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10">
    <mergeCell ref="P5:AB5"/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59055118110236227" bottom="0.59055118110236227" header="0.31496062992125984" footer="0.31496062992125984"/>
  <pageSetup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5.28515625" bestFit="1" customWidth="1"/>
    <col min="7" max="7" width="20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2" t="e">
        <f ca="1">[1]!BexGetData("DP_1","99O1PC6958DN44NJJNLMKVMZ2","10000002103001")</f>
        <v>#NAME?</v>
      </c>
      <c r="F21" s="72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8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8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8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8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2" t="e">
        <f ca="1">[1]!BexGetData("DP_1","99O1PC6958DN44NJJNLMKVMZ2","CSDDA32")</f>
        <v>#NAME?</v>
      </c>
      <c r="F56" s="72" t="e">
        <f ca="1">[1]!BexGetData("DP_1","99O1PC6958DN44NJJNLMV2LU6","CSDDA32")</f>
        <v>#NAME?</v>
      </c>
      <c r="G56" s="72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76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2" t="e">
        <f ca="1">[1]!BexGetData("DP_1","99O1PC6958DN44NJJNLMKVMZ2","CSDDA325")</f>
        <v>#NAME?</v>
      </c>
      <c r="F57" s="72" t="e">
        <f ca="1">[1]!BexGetData("DP_1","99O1PC6958DN44NJJNLMV2LU6","CSDDA325")</f>
        <v>#NAME?</v>
      </c>
      <c r="G57" s="72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76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2" t="e">
        <f ca="1">[1]!BexGetData("DP_1","99O1PC6958DN44NJJNLMKVMZ2","10000002103018")</f>
        <v>#NAME?</v>
      </c>
      <c r="F58" s="72" t="e">
        <f ca="1">[1]!BexGetData("DP_1","99O1PC6958DN44NJJNLMV2LU6","10000002103018")</f>
        <v>#NAME?</v>
      </c>
      <c r="G58" s="72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76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CF7A84-BC28-4039-91D9-DC5143FC5902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1.5 EADOP</vt:lpstr>
      <vt:lpstr>Fuente-NoBorrar</vt:lpstr>
      <vt:lpstr>'1.5 EADOP'!Área_de_impresión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2021-04-09T22:10:41Z</cp:lastPrinted>
  <dcterms:created xsi:type="dcterms:W3CDTF">2011-06-09T14:10:53Z</dcterms:created>
  <dcterms:modified xsi:type="dcterms:W3CDTF">2021-04-09T22:10:43Z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